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0"/>
  <c r="F51"/>
  <c r="F52"/>
  <c r="A52" i="1"/>
  <c r="P33"/>
  <c r="H34"/>
  <c r="G52"/>
  <c r="H54" i="5" l="1"/>
  <c r="J54"/>
  <c r="F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<sst xmlns="http://schemas.openxmlformats.org/spreadsheetml/2006/main" count="266" uniqueCount="160">
  <si>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</si>
  <si>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</si>
  <si>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</si>
  <si>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</si>
  <si>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</si>
  <si>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</si>
  <si>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</si>
  <si>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</si>
  <si>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</si>
  <si>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</si>
  <si>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</si>
  <si>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</si>
  <si>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</si>
  <si>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</si>
  <si>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</si>
  <si>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</si>
  <si>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</si>
  <si>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</si>
  <si>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</si>
  <si>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</si>
  <si>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</si>
  <si>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</si>
  <si>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</si>
  <si>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</si>
  <si>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</si>
  <si>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</si>
  <si>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</si>
  <si>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</si>
  <si>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</si>
  <si>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</si>
  <si>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</si>
  <si>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</si>
  <si>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</si>
  <si>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</si>
  <si>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</si>
  <si>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</si>
  <si>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</si>
  <si>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</si>
  <si>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</si>
  <si>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</si>
  <si>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</si>
  <si>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</si>
  <si>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</si>
  <si>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</si>
  <si>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</si>
  <si>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</si>
  <si>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</si>
  <si>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</si>
  <si>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</si>
  <si>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</si>
  <si>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</si>
  <si>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</si>
  <si>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</si>
  <si>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</si>
  <si>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</si>
  <si>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</si>
  <si>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</si>
  <si>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</si>
  <si>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</si>
  <si>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</si>
  <si>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</si>
  <si>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</si>
  <si>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</si>
  <si>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</si>
  <si>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</si>
  <si>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</si>
  <si>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</si>
  <si>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</si>
  <si>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</si>
  <si>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</si>
  <si>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</si>
  <si>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</si>
  <si>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</si>
  <si>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</si>
  <si>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</si>
  <si>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</si>
  <si>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</si>
  <si>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</si>
  <si>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</si>
  <si>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</si>
  <si>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</si>
  <si>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</si>
  <si>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</si>
  <si>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</si>
  <si>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</si>
  <si>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</si>
  <si>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</si>
  <si>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</si>
  <si>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</si>
  <si>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</si>
  <si>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</si>
  <si>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</si>
  <si>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</si>
  <si>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</si>
  <si>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</si>
  <si>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</si>
  <si>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</si>
  <si>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</si>
  <si>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</si>
  <si>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</si>
  <si>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</si>
  <si>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</si>
  <si>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</si>
  <si>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</si>
  <si>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</si>
  <si>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</si>
  <si>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</si>
  <si>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</si>
  <si>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</si>
  <si>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</si>
  <si>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</si>
  <si>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</si>
  <si>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</si>
  <si>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</si>
  <si>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</si>
  <si>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</si>
  <si>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</si>
  <si>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</si>
  <si>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</si>
  <si>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</si>
  <si>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</si>
  <si>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</si>
  <si>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</si>
  <si>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</si>
  <si>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</si>
  <si>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</si>
  <si>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</si>
  <si>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</si>
  <si>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</si>
  <si>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</si>
  <si>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</si>
  <si>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</si>
  <si>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</si>
  <si>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</si>
  <si>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</si>
  <si>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Pag-Asa Davao</t>
  </si>
  <si>
    <t>2-B</t>
  </si>
  <si>
    <t>Davilin Avelina Quilantang</t>
  </si>
  <si>
    <t>DJ Rean Tirol</t>
  </si>
  <si>
    <t>June 20,2020</t>
  </si>
  <si>
    <t>Mango Radio Station</t>
  </si>
  <si>
    <t>Amelio Batohanon</t>
  </si>
  <si>
    <t>General Public</t>
  </si>
  <si>
    <t>Lispher Inn</t>
  </si>
  <si>
    <t>Airing of radio segment: Caring for the Elderly During the Covid 19 Pandemic</t>
  </si>
  <si>
    <t xml:space="preserve">Turnover of 10 Stand fans and PPEs </t>
  </si>
  <si>
    <t>X</t>
  </si>
  <si>
    <t>Covid Patients</t>
  </si>
  <si>
    <t>Turnover of Communication boards to IPHO, Maguindanao Provincial Hospital and Cotabato Provincial Medical Center</t>
  </si>
  <si>
    <t>Online meeting</t>
  </si>
  <si>
    <t>VP Agnes Sumalinog</t>
  </si>
  <si>
    <t>Salon Management</t>
  </si>
  <si>
    <t>City Hall</t>
  </si>
  <si>
    <t>Brokenshire Hospital</t>
  </si>
  <si>
    <t>North Davao Clubhouse</t>
  </si>
  <si>
    <t>People's Park</t>
  </si>
  <si>
    <t>Marjorie Aton Jeong</t>
  </si>
  <si>
    <t>Anne Lorraine Domingo Yap</t>
  </si>
  <si>
    <t>Restaurant Management</t>
  </si>
  <si>
    <t>PP Arleen Aportadera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</si>
</sst>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45" zoomScale="154" zoomScaleNormal="200" zoomScalePageLayoutView="154" workbookViewId="0">
      <selection activeCell="M39" sqref="M39:P3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139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44113</v>
      </c>
      <c r="C11" s="152"/>
      <c r="D11" s="112">
        <v>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143</v>
      </c>
    </row>
    <row r="12" spans="1:16" s="35" customFormat="1" ht="12" customHeight="1" thickTop="1" thickBot="1">
      <c r="A12" s="178"/>
      <c r="B12" s="153">
        <v>44125</v>
      </c>
      <c r="C12" s="154"/>
      <c r="D12" s="102">
        <v>9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143</v>
      </c>
    </row>
    <row r="13" spans="1:16" s="35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78"/>
      <c r="B15" s="153">
        <v>44113</v>
      </c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143</v>
      </c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 t="s">
        <v>149</v>
      </c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44116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4</v>
      </c>
      <c r="M19" s="63"/>
      <c r="N19" s="62"/>
      <c r="O19" s="173"/>
      <c r="P19" s="44" t="s">
        <v>140</v>
      </c>
    </row>
    <row r="20" spans="1:16" s="35" customFormat="1" ht="12" customHeight="1" thickTop="1" thickBot="1">
      <c r="A20" s="178"/>
      <c r="B20" s="153">
        <v>44118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</v>
      </c>
      <c r="M20" s="63"/>
      <c r="N20" s="62"/>
      <c r="O20" s="173"/>
      <c r="P20" s="44" t="s">
        <v>152</v>
      </c>
    </row>
    <row r="21" spans="1:16" s="35" customFormat="1" ht="12" customHeight="1" thickTop="1" thickBot="1">
      <c r="A21" s="178"/>
      <c r="B21" s="153">
        <v>44118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1</v>
      </c>
      <c r="M21" s="63"/>
      <c r="N21" s="62"/>
      <c r="O21" s="173"/>
      <c r="P21" s="44" t="s">
        <v>152</v>
      </c>
    </row>
    <row r="22" spans="1:16" s="35" customFormat="1" ht="12" customHeight="1" thickTop="1" thickBot="1">
      <c r="A22" s="178"/>
      <c r="B22" s="153">
        <v>44119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1</v>
      </c>
      <c r="M22" s="63"/>
      <c r="N22" s="62"/>
      <c r="O22" s="173"/>
      <c r="P22" s="44" t="s">
        <v>153</v>
      </c>
    </row>
    <row r="23" spans="1:16" s="35" customFormat="1" ht="12" customHeight="1" thickTop="1" thickBot="1">
      <c r="A23" s="178"/>
      <c r="B23" s="153">
        <v>44121</v>
      </c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4" t="s">
        <v>140</v>
      </c>
    </row>
    <row r="24" spans="1:16" s="35" customFormat="1" ht="12" customHeight="1" thickTop="1" thickBot="1">
      <c r="A24" s="178"/>
      <c r="B24" s="153">
        <v>44131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5</v>
      </c>
      <c r="M24" s="63"/>
      <c r="N24" s="62"/>
      <c r="O24" s="173"/>
      <c r="P24" s="44" t="s">
        <v>155</v>
      </c>
    </row>
    <row r="25" spans="1:16" s="35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4"/>
    </row>
    <row r="26" spans="1:16" s="35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4"/>
    </row>
    <row r="27" spans="1:16" s="35" customFormat="1" ht="12" customHeight="1" thickTop="1" thickBot="1">
      <c r="A27" s="179"/>
      <c r="B27" s="180">
        <v>44128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5" t="s">
        <v>154</v>
      </c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12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6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12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 t="s">
        <v>156</v>
      </c>
      <c r="C37" s="192"/>
      <c r="D37" s="192"/>
      <c r="E37" s="192"/>
      <c r="F37" s="192"/>
      <c r="G37" s="193"/>
      <c r="H37" s="118" t="s">
        <v>151</v>
      </c>
      <c r="I37" s="118"/>
      <c r="J37" s="118"/>
      <c r="K37" s="118"/>
      <c r="L37" s="118"/>
      <c r="M37" s="118" t="s">
        <v>150</v>
      </c>
      <c r="N37" s="118"/>
      <c r="O37" s="118"/>
      <c r="P37" s="119"/>
    </row>
    <row r="38" spans="1:16" s="38" customFormat="1" ht="12.75" customHeight="1">
      <c r="A38" s="39">
        <v>2</v>
      </c>
      <c r="B38" s="194" t="s">
        <v>157</v>
      </c>
      <c r="C38" s="195"/>
      <c r="D38" s="195"/>
      <c r="E38" s="195"/>
      <c r="F38" s="195"/>
      <c r="G38" s="196"/>
      <c r="H38" s="120" t="s">
        <v>158</v>
      </c>
      <c r="I38" s="120"/>
      <c r="J38" s="120"/>
      <c r="K38" s="120"/>
      <c r="L38" s="120"/>
      <c r="M38" s="120" t="s">
        <v>159</v>
      </c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DJ Rean Tirol</v>
      </c>
      <c r="B52" s="142"/>
      <c r="C52" s="143"/>
      <c r="D52" s="143"/>
      <c r="E52" s="143"/>
      <c r="F52" s="143"/>
      <c r="G52" s="143" t="str">
        <f>I6</f>
        <v>Davilin Avelina Quilantang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I1" zoomScale="200" zoomScaleNormal="200" zoomScalePageLayoutView="200" workbookViewId="0">
      <selection activeCell="P6" sqref="P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Pag-Asa Davao</v>
      </c>
      <c r="B3" s="254"/>
      <c r="C3" s="254"/>
      <c r="D3" s="254"/>
      <c r="E3" s="254"/>
      <c r="F3" s="254" t="str">
        <f>'Summary of Activities'!I6</f>
        <v>Davilin Avelina Quilantang</v>
      </c>
      <c r="G3" s="254"/>
      <c r="H3" s="254"/>
      <c r="I3" s="254"/>
      <c r="J3" s="254"/>
      <c r="K3" s="254"/>
      <c r="L3" s="254" t="str">
        <f>'Summary of Activities'!N6</f>
        <v>DJ Rean Tirol</v>
      </c>
      <c r="M3" s="254"/>
      <c r="N3" s="254"/>
      <c r="O3" s="254"/>
      <c r="P3" s="254"/>
      <c r="Q3" s="254"/>
      <c r="R3" s="254" t="str">
        <f>'Summary of Activities'!H6</f>
        <v>2-B</v>
      </c>
      <c r="S3" s="254"/>
      <c r="T3" s="279">
        <f>'Summary of Activities'!K2</f>
        <v>44105</v>
      </c>
      <c r="U3" s="254"/>
      <c r="V3" s="254"/>
      <c r="W3" s="280" t="str">
        <f>'Summary of Activities'!O8</f>
        <v>June 20,2020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44116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/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>
        <v>6</v>
      </c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148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44118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144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142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44118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142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44119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146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145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44121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44131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6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6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davilin</cp:lastModifiedBy>
  <cp:lastPrinted>2019-10-07T06:43:32Z</cp:lastPrinted>
  <dcterms:created xsi:type="dcterms:W3CDTF">2013-07-03T03:04:40Z</dcterms:created>
  <dcterms:modified xsi:type="dcterms:W3CDTF">2020-06-30T10:14:10Z</dcterms:modified>
</cp:coreProperties>
</file>